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werconcepts.sharepoint.com/Student Course Files/Data files/Excel Core/"/>
    </mc:Choice>
  </mc:AlternateContent>
  <xr:revisionPtr revIDLastSave="0" documentId="14_{CFA0E37B-5F00-4869-8DEF-BA1BA42CFF1C}" xr6:coauthVersionLast="47" xr6:coauthVersionMax="47" xr10:uidLastSave="{00000000-0000-0000-0000-000000000000}"/>
  <bookViews>
    <workbookView xWindow="-108" yWindow="-108" windowWidth="23256" windowHeight="12456" xr2:uid="{B634FC36-EE81-4F8C-8385-0F54783C89D7}"/>
  </bookViews>
  <sheets>
    <sheet name="Practice" sheetId="1" r:id="rId1"/>
    <sheet name="Call Log" sheetId="3" r:id="rId2"/>
    <sheet name="Employees" sheetId="5" r:id="rId3"/>
    <sheet name="Budget" sheetId="4" r:id="rId4"/>
    <sheet name="Awards" sheetId="8" r:id="rId5"/>
    <sheet name="Call Volume" sheetId="7" r:id="rId6"/>
    <sheet name="data" sheetId="6" state="hidden" r:id="rId7"/>
  </sheets>
  <externalReferences>
    <externalReference r:id="rId8"/>
  </externalReferences>
  <definedNames>
    <definedName name="_xlnm._FilterDatabase" localSheetId="2" hidden="1">Employees!$A$1:$G$29</definedName>
    <definedName name="_xlnm.Criteria" localSheetId="2">Employees!#REF!</definedName>
    <definedName name="Department">Employees!$E$2:$E$29</definedName>
    <definedName name="EmployeeData">Employees!$A$2:$G$29</definedName>
    <definedName name="First_Name">Employees!$A$2:$A$29</definedName>
    <definedName name="Full_Name" localSheetId="6">[1]Employees!#REF!</definedName>
    <definedName name="Full_Name">Employees!#REF!</definedName>
    <definedName name="Grade">Employees!$F$2:$F$29</definedName>
    <definedName name="Hire_Date">Employees!$C$2:$C$29</definedName>
    <definedName name="Last_Name">Employees!$B$2:$B$29</definedName>
    <definedName name="Review_Date">Employees!$D$2:$D$29</definedName>
    <definedName name="Salary">Employees!$G$2:$G$29</definedName>
    <definedName name="Z_4F17E2CE_2B2E_4ACD_A1C6_4F8F3F86644F_.wvu.FilterData" localSheetId="2" hidden="1">Employees!$A$1:$G$29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7" l="1"/>
  <c r="E17" i="7"/>
  <c r="D17" i="7"/>
  <c r="C17" i="7"/>
  <c r="B17" i="7"/>
  <c r="G17" i="7" s="1"/>
  <c r="G16" i="7"/>
  <c r="H16" i="7" s="1"/>
  <c r="H15" i="7"/>
  <c r="G15" i="7"/>
  <c r="G14" i="7"/>
  <c r="H14" i="7" s="1"/>
  <c r="H13" i="7"/>
  <c r="G13" i="7"/>
  <c r="G12" i="7"/>
  <c r="H12" i="7" s="1"/>
  <c r="H11" i="7"/>
  <c r="G11" i="7"/>
  <c r="G10" i="7"/>
  <c r="H10" i="7" s="1"/>
  <c r="G9" i="7"/>
  <c r="H9" i="7" s="1"/>
  <c r="G8" i="7"/>
  <c r="H8" i="7" s="1"/>
  <c r="G7" i="7"/>
  <c r="H7" i="7" s="1"/>
  <c r="G6" i="7"/>
  <c r="H6" i="7" s="1"/>
  <c r="G5" i="7"/>
  <c r="H5" i="7" s="1"/>
  <c r="D29" i="5" l="1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</calcChain>
</file>

<file path=xl/sharedStrings.xml><?xml version="1.0" encoding="utf-8"?>
<sst xmlns="http://schemas.openxmlformats.org/spreadsheetml/2006/main" count="177" uniqueCount="119">
  <si>
    <t>Name</t>
  </si>
  <si>
    <t>Years</t>
  </si>
  <si>
    <t>Salary</t>
  </si>
  <si>
    <t>Total</t>
  </si>
  <si>
    <t>Record</t>
  </si>
  <si>
    <t>Date</t>
  </si>
  <si>
    <t>Weekday</t>
  </si>
  <si>
    <t>Staff</t>
  </si>
  <si>
    <t>Type</t>
  </si>
  <si>
    <t>Time</t>
  </si>
  <si>
    <t>First Name</t>
  </si>
  <si>
    <t>Last Name</t>
  </si>
  <si>
    <t>Hire Date</t>
  </si>
  <si>
    <t>Review Date</t>
  </si>
  <si>
    <t>Department</t>
  </si>
  <si>
    <t>Grade</t>
  </si>
  <si>
    <t>John</t>
  </si>
  <si>
    <t xml:space="preserve">Smith </t>
  </si>
  <si>
    <t>Administration</t>
  </si>
  <si>
    <t>George</t>
  </si>
  <si>
    <t>Eastburn</t>
  </si>
  <si>
    <t>Jon</t>
  </si>
  <si>
    <t>Johnson</t>
  </si>
  <si>
    <t>Amy</t>
  </si>
  <si>
    <t>Baker</t>
  </si>
  <si>
    <t>Ronald</t>
  </si>
  <si>
    <t>Callaghan</t>
  </si>
  <si>
    <t>Development</t>
  </si>
  <si>
    <t>Karl</t>
  </si>
  <si>
    <t>Deibler</t>
  </si>
  <si>
    <t>Production</t>
  </si>
  <si>
    <t>Vance</t>
  </si>
  <si>
    <t>Bachman</t>
  </si>
  <si>
    <t>Horst</t>
  </si>
  <si>
    <t>Albrecht</t>
  </si>
  <si>
    <t>Henry</t>
  </si>
  <si>
    <t>Davis</t>
  </si>
  <si>
    <t>Laura</t>
  </si>
  <si>
    <t>Deal</t>
  </si>
  <si>
    <t>Josephine</t>
  </si>
  <si>
    <t>Fimbel</t>
  </si>
  <si>
    <t>Paul</t>
  </si>
  <si>
    <t>Parker</t>
  </si>
  <si>
    <t>Audrey</t>
  </si>
  <si>
    <t>Roy</t>
  </si>
  <si>
    <t>Doug</t>
  </si>
  <si>
    <t>Trimbach</t>
  </si>
  <si>
    <t>Miller</t>
  </si>
  <si>
    <t>Fredericks</t>
  </si>
  <si>
    <t>Steve</t>
  </si>
  <si>
    <t>Messick</t>
  </si>
  <si>
    <t>Wendy</t>
  </si>
  <si>
    <t>Sticklebaugh</t>
  </si>
  <si>
    <t>Will</t>
  </si>
  <si>
    <t>Wang</t>
  </si>
  <si>
    <t>Alice</t>
  </si>
  <si>
    <t>Abramas</t>
  </si>
  <si>
    <t>Sales</t>
  </si>
  <si>
    <t>Terry</t>
  </si>
  <si>
    <t>Caracio</t>
  </si>
  <si>
    <t>Carpenter</t>
  </si>
  <si>
    <t>Susan</t>
  </si>
  <si>
    <t>Edwards</t>
  </si>
  <si>
    <t>Janice</t>
  </si>
  <si>
    <t>Faraco</t>
  </si>
  <si>
    <t>Ernest</t>
  </si>
  <si>
    <t>Feldgus</t>
  </si>
  <si>
    <t>Perry</t>
  </si>
  <si>
    <t>Weinstein</t>
  </si>
  <si>
    <t>Fred</t>
  </si>
  <si>
    <t>Frank</t>
  </si>
  <si>
    <t>Killough</t>
  </si>
  <si>
    <t>Income 1</t>
  </si>
  <si>
    <t>Income 2</t>
  </si>
  <si>
    <t>Income 3</t>
  </si>
  <si>
    <t>Total Income</t>
  </si>
  <si>
    <t>Material</t>
  </si>
  <si>
    <t>Wages</t>
  </si>
  <si>
    <t>Insurance</t>
  </si>
  <si>
    <t>Vehicle</t>
  </si>
  <si>
    <t>Training</t>
  </si>
  <si>
    <t>Utilities</t>
  </si>
  <si>
    <t>Rent</t>
  </si>
  <si>
    <t>Maintenance</t>
  </si>
  <si>
    <t>Total Expenses</t>
  </si>
  <si>
    <t>Tolano Adventures</t>
  </si>
  <si>
    <t>AirKm Points Awarded</t>
  </si>
  <si>
    <t>Passenger Name</t>
  </si>
  <si>
    <t>Amount</t>
  </si>
  <si>
    <t>Points</t>
  </si>
  <si>
    <t>Bonus Pts</t>
  </si>
  <si>
    <t>Chan, A</t>
  </si>
  <si>
    <t>Personal</t>
  </si>
  <si>
    <t>Chan, H</t>
  </si>
  <si>
    <t>Cox, T</t>
  </si>
  <si>
    <t>Corporate</t>
  </si>
  <si>
    <t>Cox, W</t>
  </si>
  <si>
    <t>Dali, P</t>
  </si>
  <si>
    <t>Dali, S</t>
  </si>
  <si>
    <t>Koehn, J</t>
  </si>
  <si>
    <t>Koehn, P</t>
  </si>
  <si>
    <t>Moore, M</t>
  </si>
  <si>
    <t>Noire, N</t>
  </si>
  <si>
    <t>Singh, G</t>
  </si>
  <si>
    <t>Smith, A</t>
  </si>
  <si>
    <t>Smith, B</t>
  </si>
  <si>
    <t>Smith, T</t>
  </si>
  <si>
    <t>Williams, M</t>
  </si>
  <si>
    <t>Wong, K</t>
  </si>
  <si>
    <t>Monthly Call Volume</t>
  </si>
  <si>
    <t>Month</t>
  </si>
  <si>
    <t>Sales Inquiries</t>
  </si>
  <si>
    <t>Service Inquiries</t>
  </si>
  <si>
    <t>General Inquiries</t>
  </si>
  <si>
    <t>Complaints</t>
  </si>
  <si>
    <t>Other</t>
  </si>
  <si>
    <t>Total All Calls</t>
  </si>
  <si>
    <t>% Complaints</t>
  </si>
  <si>
    <t>Total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</si>
</sst>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" fontId="0" fillId="0" borderId="0" xfId="0" applyNumberFormat="1"/>
    <xf numFmtId="0" fontId="2" fillId="0" borderId="0" xfId="2"/>
    <xf numFmtId="0" fontId="2" fillId="0" borderId="0" xfId="2" applyAlignment="1">
      <alignment horizontal="center"/>
    </xf>
    <xf numFmtId="14" fontId="2" fillId="0" borderId="0" xfId="2" applyNumberFormat="1" applyAlignment="1">
      <alignment horizontal="left"/>
    </xf>
    <xf numFmtId="0" fontId="2" fillId="0" borderId="0" xfId="2" applyAlignment="1">
      <alignment horizontal="left"/>
    </xf>
    <xf numFmtId="14" fontId="2" fillId="0" borderId="0" xfId="2" applyNumberFormat="1"/>
    <xf numFmtId="0" fontId="0" fillId="0" borderId="0" xfId="1" applyNumberFormat="1" applyFont="1"/>
    <xf numFmtId="0" fontId="0" fillId="0" borderId="0" xfId="0" applyAlignment="1">
      <alignment horizontal="center" vertical="center" wrapText="1"/>
    </xf>
    <xf numFmtId="17" fontId="0" fillId="0" borderId="0" xfId="0" applyNumberFormat="1"/>
    <xf numFmtId="3" fontId="0" fillId="0" borderId="0" xfId="0" applyNumberFormat="1"/>
    <xf numFmtId="10" fontId="0" fillId="0" borderId="0" xfId="4" applyNumberFormat="1" applyFont="1"/>
    <xf numFmtId="0" fontId="3" fillId="0" borderId="0" xfId="0" applyFont="1"/>
    <xf numFmtId="0" fontId="0" fillId="0" borderId="0" xfId="0" applyAlignment="1">
      <alignment horizontal="center"/>
    </xf>
  </cellXfs>
  <cellStyles count="5">
    <cellStyle name="Comma" xfId="1" builtinId="3"/>
    <cellStyle name="Currency 2" xfId="3" xr:uid="{7F17BE6F-E14F-466F-A786-05AA734BD125}"/>
    <cellStyle name="Normal" xfId="0" builtinId="0"/>
    <cellStyle name="Normal 2" xfId="2" xr:uid="{F3604FB9-F7C3-4390-94E2-C06A85786BD2}"/>
    <cellStyle name="Percent" xfId="4" builtinId="5"/>
  </cellStyles>
  <dxfs count="0"/>
  <tableStyles count="1" defaultTableStyle="TableStyleMedium2" defaultPivotStyle="PivotStyleLight16">
    <tableStyle name="Invisible" pivot="0" table="0" count="0" xr9:uid="{4A6C4306-0A2C-4DE4-8D7B-10D42B23197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onora%20Sanchez/Desktop/Acme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actice"/>
      <sheetName val="Call Log"/>
      <sheetName val="Employees"/>
      <sheetName val="Budget 2020"/>
      <sheetName val="Auto Fill"/>
      <sheetName val="Points Rewards"/>
      <sheetName val="Call Volume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D397-B31F-4636-A449-8AEC7641B09F}">
  <dimension ref="A1:P8"/>
  <sheetViews>
    <sheetView tabSelected="1" workbookViewId="0"/>
  </sheetViews>
  <sheetFormatPr defaultRowHeight="14.45"/>
  <cols>
    <col min="5" max="5" width="10.85546875" customWidth="1"/>
  </cols>
  <sheetData>
    <row r="1" spans="1:16">
      <c r="A1" t="s">
        <v>0</v>
      </c>
    </row>
    <row r="2" spans="1:16">
      <c r="A2" t="s">
        <v>1</v>
      </c>
    </row>
    <row r="3" spans="1:16">
      <c r="A3" t="s">
        <v>2</v>
      </c>
    </row>
    <row r="4" spans="1:16">
      <c r="A4" t="s">
        <v>3</v>
      </c>
      <c r="B4" s="7"/>
      <c r="C4" s="7"/>
      <c r="D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2F251-C770-4890-AB9A-F3A4FFD49DE7}">
  <dimension ref="A1:F25"/>
  <sheetViews>
    <sheetView workbookViewId="0"/>
  </sheetViews>
  <sheetFormatPr defaultRowHeight="14.45"/>
  <cols>
    <col min="3" max="3" width="10.5703125" customWidth="1"/>
  </cols>
  <sheetData>
    <row r="1" spans="1:6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1:6">
      <c r="B2" s="1"/>
    </row>
    <row r="3" spans="1:6">
      <c r="B3" s="1"/>
    </row>
    <row r="4" spans="1:6">
      <c r="B4" s="1"/>
    </row>
    <row r="5" spans="1:6">
      <c r="B5" s="1"/>
    </row>
    <row r="6" spans="1:6">
      <c r="B6" s="1"/>
    </row>
    <row r="7" spans="1:6">
      <c r="B7" s="1"/>
    </row>
    <row r="8" spans="1:6">
      <c r="B8" s="1"/>
    </row>
    <row r="9" spans="1:6">
      <c r="B9" s="1"/>
    </row>
    <row r="10" spans="1:6">
      <c r="B10" s="1"/>
    </row>
    <row r="11" spans="1:6">
      <c r="B11" s="1"/>
    </row>
    <row r="12" spans="1:6">
      <c r="B12" s="1"/>
    </row>
    <row r="13" spans="1:6">
      <c r="B13" s="1"/>
    </row>
    <row r="14" spans="1:6">
      <c r="B14" s="1"/>
    </row>
    <row r="15" spans="1:6">
      <c r="B15" s="1"/>
    </row>
    <row r="16" spans="1:6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8184-2CE5-4EBC-BFBC-202CA32E93A6}">
  <dimension ref="A1:G30"/>
  <sheetViews>
    <sheetView zoomScaleNormal="100" workbookViewId="0"/>
  </sheetViews>
  <sheetFormatPr defaultColWidth="10.42578125" defaultRowHeight="13.15"/>
  <cols>
    <col min="1" max="2" width="15.140625" style="2" customWidth="1"/>
    <col min="3" max="3" width="17" style="5" customWidth="1"/>
    <col min="4" max="4" width="18.42578125" style="5" customWidth="1"/>
    <col min="5" max="5" width="18" style="2" customWidth="1"/>
    <col min="6" max="6" width="9.5703125" style="3" customWidth="1"/>
    <col min="7" max="7" width="13.42578125" style="2" bestFit="1" customWidth="1"/>
    <col min="8" max="8" width="10.42578125" style="2"/>
    <col min="9" max="9" width="10.42578125" style="2" customWidth="1"/>
    <col min="10" max="16384" width="10.42578125" style="2"/>
  </cols>
  <sheetData>
    <row r="1" spans="1:7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2</v>
      </c>
    </row>
    <row r="2" spans="1:7">
      <c r="A2" s="2" t="s">
        <v>16</v>
      </c>
      <c r="B2" s="2" t="s">
        <v>17</v>
      </c>
      <c r="C2" s="6">
        <v>33926</v>
      </c>
      <c r="D2" s="6">
        <f t="shared" ref="D2:D29" ca="1" si="0">IF(DATE(YEAR(TODAY()),MONTH(C2),DAY(C2))&lt;TODAY(),DATE(YEAR(TODAY())+1,MONTH(C2),DAY(C2)),DATE(YEAR(TODAY()),MONTH(C2),DAY(C2)))</f>
        <v>45248</v>
      </c>
      <c r="E2" s="2" t="s">
        <v>18</v>
      </c>
      <c r="F2" s="2">
        <v>2</v>
      </c>
      <c r="G2" s="2">
        <v>23000</v>
      </c>
    </row>
    <row r="3" spans="1:7">
      <c r="A3" s="2" t="s">
        <v>19</v>
      </c>
      <c r="B3" s="2" t="s">
        <v>20</v>
      </c>
      <c r="C3" s="6">
        <v>38155</v>
      </c>
      <c r="D3" s="6">
        <f t="shared" ca="1" si="0"/>
        <v>45094</v>
      </c>
      <c r="E3" s="2" t="s">
        <v>18</v>
      </c>
      <c r="F3" s="2">
        <v>3</v>
      </c>
      <c r="G3" s="2">
        <v>50000</v>
      </c>
    </row>
    <row r="4" spans="1:7">
      <c r="A4" s="2" t="s">
        <v>21</v>
      </c>
      <c r="B4" s="2" t="s">
        <v>22</v>
      </c>
      <c r="C4" s="6">
        <v>31787</v>
      </c>
      <c r="D4" s="6">
        <f t="shared" ca="1" si="0"/>
        <v>45301</v>
      </c>
      <c r="E4" s="2" t="s">
        <v>18</v>
      </c>
      <c r="F4" s="2">
        <v>3</v>
      </c>
      <c r="G4" s="2">
        <v>25000</v>
      </c>
    </row>
    <row r="5" spans="1:7">
      <c r="A5" s="2" t="s">
        <v>23</v>
      </c>
      <c r="B5" s="2" t="s">
        <v>24</v>
      </c>
      <c r="C5" s="6">
        <v>34178</v>
      </c>
      <c r="D5" s="6">
        <f t="shared" ca="1" si="0"/>
        <v>45135</v>
      </c>
      <c r="E5" s="2" t="s">
        <v>18</v>
      </c>
      <c r="F5" s="2">
        <v>4</v>
      </c>
      <c r="G5" s="2">
        <v>22000</v>
      </c>
    </row>
    <row r="6" spans="1:7">
      <c r="A6" s="2" t="s">
        <v>25</v>
      </c>
      <c r="B6" s="2" t="s">
        <v>26</v>
      </c>
      <c r="C6" s="6">
        <v>38617</v>
      </c>
      <c r="D6" s="6">
        <f t="shared" ca="1" si="0"/>
        <v>45191</v>
      </c>
      <c r="E6" s="2" t="s">
        <v>27</v>
      </c>
      <c r="F6" s="2">
        <v>2</v>
      </c>
      <c r="G6" s="2">
        <v>62000</v>
      </c>
    </row>
    <row r="7" spans="1:7">
      <c r="A7" s="2" t="s">
        <v>28</v>
      </c>
      <c r="B7" s="2" t="s">
        <v>29</v>
      </c>
      <c r="C7" s="6">
        <v>34964</v>
      </c>
      <c r="D7" s="6">
        <f t="shared" ca="1" si="0"/>
        <v>45191</v>
      </c>
      <c r="E7" s="2" t="s">
        <v>30</v>
      </c>
      <c r="F7" s="2">
        <v>8</v>
      </c>
      <c r="G7" s="2">
        <v>80000</v>
      </c>
    </row>
    <row r="8" spans="1:7">
      <c r="A8" s="2" t="s">
        <v>31</v>
      </c>
      <c r="B8" s="2" t="s">
        <v>32</v>
      </c>
      <c r="C8" s="6">
        <v>37240</v>
      </c>
      <c r="D8" s="6">
        <f t="shared" ca="1" si="0"/>
        <v>45275</v>
      </c>
      <c r="E8" s="2" t="s">
        <v>27</v>
      </c>
      <c r="F8" s="2">
        <v>7</v>
      </c>
      <c r="G8" s="2">
        <v>45000</v>
      </c>
    </row>
    <row r="9" spans="1:7">
      <c r="A9" s="2" t="s">
        <v>33</v>
      </c>
      <c r="B9" s="2" t="s">
        <v>34</v>
      </c>
      <c r="C9" s="6">
        <v>37581</v>
      </c>
      <c r="D9" s="6">
        <f t="shared" ca="1" si="0"/>
        <v>45251</v>
      </c>
      <c r="E9" s="2" t="s">
        <v>30</v>
      </c>
      <c r="F9" s="2">
        <v>2</v>
      </c>
      <c r="G9" s="2">
        <v>27500</v>
      </c>
    </row>
    <row r="10" spans="1:7">
      <c r="A10" s="2" t="s">
        <v>35</v>
      </c>
      <c r="B10" s="2" t="s">
        <v>36</v>
      </c>
      <c r="C10" s="6">
        <v>36040</v>
      </c>
      <c r="D10" s="6">
        <f t="shared" ca="1" si="0"/>
        <v>45171</v>
      </c>
      <c r="E10" s="2" t="s">
        <v>30</v>
      </c>
      <c r="F10" s="2">
        <v>2</v>
      </c>
      <c r="G10" s="2">
        <v>28000</v>
      </c>
    </row>
    <row r="11" spans="1:7">
      <c r="A11" s="2" t="s">
        <v>37</v>
      </c>
      <c r="B11" s="2" t="s">
        <v>38</v>
      </c>
      <c r="C11" s="6">
        <v>36297</v>
      </c>
      <c r="D11" s="6">
        <f t="shared" ca="1" si="0"/>
        <v>45063</v>
      </c>
      <c r="E11" s="2" t="s">
        <v>27</v>
      </c>
      <c r="F11" s="2">
        <v>2</v>
      </c>
      <c r="G11" s="2">
        <v>30000</v>
      </c>
    </row>
    <row r="12" spans="1:7">
      <c r="A12" s="2" t="s">
        <v>39</v>
      </c>
      <c r="B12" s="2" t="s">
        <v>40</v>
      </c>
      <c r="C12" s="6">
        <v>37156</v>
      </c>
      <c r="D12" s="6">
        <f t="shared" ca="1" si="0"/>
        <v>45191</v>
      </c>
      <c r="E12" s="2" t="s">
        <v>30</v>
      </c>
      <c r="F12" s="2">
        <v>2</v>
      </c>
      <c r="G12" s="2">
        <v>40000</v>
      </c>
    </row>
    <row r="13" spans="1:7">
      <c r="A13" s="2" t="s">
        <v>41</v>
      </c>
      <c r="B13" s="2" t="s">
        <v>42</v>
      </c>
      <c r="C13" s="6">
        <v>28220</v>
      </c>
      <c r="D13" s="6">
        <f t="shared" ca="1" si="0"/>
        <v>45021</v>
      </c>
      <c r="E13" s="2" t="s">
        <v>30</v>
      </c>
      <c r="F13" s="2">
        <v>2</v>
      </c>
      <c r="G13" s="2">
        <v>48000</v>
      </c>
    </row>
    <row r="14" spans="1:7">
      <c r="A14" s="2" t="s">
        <v>43</v>
      </c>
      <c r="B14" s="2" t="s">
        <v>44</v>
      </c>
      <c r="C14" s="6">
        <v>28719</v>
      </c>
      <c r="D14" s="6">
        <f t="shared" ca="1" si="0"/>
        <v>45155</v>
      </c>
      <c r="E14" s="2" t="s">
        <v>30</v>
      </c>
      <c r="F14" s="2">
        <v>2</v>
      </c>
      <c r="G14" s="2">
        <v>21000</v>
      </c>
    </row>
    <row r="15" spans="1:7">
      <c r="A15" s="2" t="s">
        <v>45</v>
      </c>
      <c r="B15" s="2" t="s">
        <v>46</v>
      </c>
      <c r="C15" s="6">
        <v>26992</v>
      </c>
      <c r="D15" s="6">
        <f t="shared" ca="1" si="0"/>
        <v>45254</v>
      </c>
      <c r="E15" s="2" t="s">
        <v>30</v>
      </c>
      <c r="F15" s="2">
        <v>2</v>
      </c>
      <c r="G15" s="2">
        <v>16000</v>
      </c>
    </row>
    <row r="16" spans="1:7">
      <c r="A16" s="2" t="s">
        <v>47</v>
      </c>
      <c r="B16" s="2" t="s">
        <v>48</v>
      </c>
      <c r="C16" s="6">
        <v>31325</v>
      </c>
      <c r="D16" s="6">
        <f t="shared" ca="1" si="0"/>
        <v>45204</v>
      </c>
      <c r="E16" s="2" t="s">
        <v>30</v>
      </c>
      <c r="F16" s="2">
        <v>3</v>
      </c>
      <c r="G16" s="2">
        <v>40000</v>
      </c>
    </row>
    <row r="17" spans="1:7">
      <c r="A17" s="2" t="s">
        <v>49</v>
      </c>
      <c r="B17" s="2" t="s">
        <v>50</v>
      </c>
      <c r="C17" s="6">
        <v>31785</v>
      </c>
      <c r="D17" s="6">
        <f t="shared" ca="1" si="0"/>
        <v>45299</v>
      </c>
      <c r="E17" s="2" t="s">
        <v>30</v>
      </c>
      <c r="F17" s="2">
        <v>3</v>
      </c>
      <c r="G17" s="2">
        <v>28000</v>
      </c>
    </row>
    <row r="18" spans="1:7">
      <c r="A18" s="2" t="s">
        <v>51</v>
      </c>
      <c r="B18" s="2" t="s">
        <v>52</v>
      </c>
      <c r="C18" s="6">
        <v>30126</v>
      </c>
      <c r="D18" s="6">
        <f t="shared" ca="1" si="0"/>
        <v>45101</v>
      </c>
      <c r="E18" s="2" t="s">
        <v>30</v>
      </c>
      <c r="F18" s="2">
        <v>3</v>
      </c>
      <c r="G18" s="2">
        <v>32000</v>
      </c>
    </row>
    <row r="19" spans="1:7">
      <c r="A19" s="2" t="s">
        <v>23</v>
      </c>
      <c r="B19" s="2" t="s">
        <v>22</v>
      </c>
      <c r="C19" s="6">
        <v>33367</v>
      </c>
      <c r="D19" s="6">
        <f t="shared" ca="1" si="0"/>
        <v>45055</v>
      </c>
      <c r="E19" s="2" t="s">
        <v>30</v>
      </c>
      <c r="F19" s="2">
        <v>4</v>
      </c>
      <c r="G19" s="2">
        <v>19000</v>
      </c>
    </row>
    <row r="20" spans="1:7">
      <c r="A20" s="2" t="s">
        <v>53</v>
      </c>
      <c r="B20" s="2" t="s">
        <v>54</v>
      </c>
      <c r="C20" s="6">
        <v>35853</v>
      </c>
      <c r="D20" s="6">
        <f t="shared" ca="1" si="0"/>
        <v>44984</v>
      </c>
      <c r="E20" s="2" t="s">
        <v>30</v>
      </c>
      <c r="F20" s="2">
        <v>4</v>
      </c>
      <c r="G20" s="2">
        <v>22000</v>
      </c>
    </row>
    <row r="21" spans="1:7">
      <c r="A21" s="2" t="s">
        <v>55</v>
      </c>
      <c r="B21" s="2" t="s">
        <v>56</v>
      </c>
      <c r="C21" s="6">
        <v>35764</v>
      </c>
      <c r="D21" s="6">
        <f t="shared" ca="1" si="0"/>
        <v>45260</v>
      </c>
      <c r="E21" s="2" t="s">
        <v>57</v>
      </c>
      <c r="F21" s="2">
        <v>2</v>
      </c>
      <c r="G21" s="2">
        <v>27000</v>
      </c>
    </row>
    <row r="22" spans="1:7">
      <c r="A22" s="2" t="s">
        <v>58</v>
      </c>
      <c r="B22" s="2" t="s">
        <v>59</v>
      </c>
      <c r="C22" s="6">
        <v>35535</v>
      </c>
      <c r="D22" s="6">
        <f t="shared" ca="1" si="0"/>
        <v>45031</v>
      </c>
      <c r="E22" s="2" t="s">
        <v>30</v>
      </c>
      <c r="F22" s="2">
        <v>2</v>
      </c>
      <c r="G22" s="2">
        <v>33000</v>
      </c>
    </row>
    <row r="23" spans="1:7">
      <c r="A23" s="2" t="s">
        <v>16</v>
      </c>
      <c r="B23" s="2" t="s">
        <v>60</v>
      </c>
      <c r="C23" s="6">
        <v>35942</v>
      </c>
      <c r="D23" s="6">
        <f t="shared" ca="1" si="0"/>
        <v>45073</v>
      </c>
      <c r="E23" s="2" t="s">
        <v>57</v>
      </c>
      <c r="F23" s="2">
        <v>2</v>
      </c>
      <c r="G23" s="2">
        <v>32000</v>
      </c>
    </row>
    <row r="24" spans="1:7">
      <c r="A24" s="2" t="s">
        <v>61</v>
      </c>
      <c r="B24" s="2" t="s">
        <v>62</v>
      </c>
      <c r="C24" s="6">
        <v>36910</v>
      </c>
      <c r="D24" s="6">
        <f t="shared" ca="1" si="0"/>
        <v>45310</v>
      </c>
      <c r="E24" s="2" t="s">
        <v>57</v>
      </c>
      <c r="F24" s="2">
        <v>2</v>
      </c>
      <c r="G24" s="2">
        <v>35000</v>
      </c>
    </row>
    <row r="25" spans="1:7">
      <c r="A25" s="2" t="s">
        <v>63</v>
      </c>
      <c r="B25" s="2" t="s">
        <v>64</v>
      </c>
      <c r="C25" s="6">
        <v>36151</v>
      </c>
      <c r="D25" s="6">
        <f t="shared" ca="1" si="0"/>
        <v>45282</v>
      </c>
      <c r="E25" s="2" t="s">
        <v>57</v>
      </c>
      <c r="F25" s="2">
        <v>2</v>
      </c>
      <c r="G25" s="2">
        <v>29000</v>
      </c>
    </row>
    <row r="26" spans="1:7">
      <c r="A26" s="2" t="s">
        <v>65</v>
      </c>
      <c r="B26" s="2" t="s">
        <v>66</v>
      </c>
      <c r="C26" s="6">
        <v>33929</v>
      </c>
      <c r="D26" s="6">
        <f t="shared" ca="1" si="0"/>
        <v>45251</v>
      </c>
      <c r="E26" s="2" t="s">
        <v>57</v>
      </c>
      <c r="F26" s="2">
        <v>2</v>
      </c>
      <c r="G26" s="2">
        <v>24000</v>
      </c>
    </row>
    <row r="27" spans="1:7">
      <c r="A27" s="2" t="s">
        <v>67</v>
      </c>
      <c r="B27" s="2" t="s">
        <v>68</v>
      </c>
      <c r="C27" s="6">
        <v>31655</v>
      </c>
      <c r="D27" s="6">
        <f t="shared" ca="1" si="0"/>
        <v>45169</v>
      </c>
      <c r="E27" s="2" t="s">
        <v>57</v>
      </c>
      <c r="F27" s="2">
        <v>3</v>
      </c>
      <c r="G27" s="2">
        <v>32000</v>
      </c>
    </row>
    <row r="28" spans="1:7">
      <c r="A28" s="2" t="s">
        <v>69</v>
      </c>
      <c r="B28" s="2" t="s">
        <v>62</v>
      </c>
      <c r="C28" s="6">
        <v>38973</v>
      </c>
      <c r="D28" s="6">
        <f t="shared" ca="1" si="0"/>
        <v>45182</v>
      </c>
      <c r="E28" s="2" t="s">
        <v>57</v>
      </c>
      <c r="F28" s="2">
        <v>4</v>
      </c>
      <c r="G28" s="2">
        <v>35000</v>
      </c>
    </row>
    <row r="29" spans="1:7">
      <c r="A29" s="2" t="s">
        <v>70</v>
      </c>
      <c r="B29" s="2" t="s">
        <v>71</v>
      </c>
      <c r="C29" s="6">
        <v>32492</v>
      </c>
      <c r="D29" s="6">
        <f t="shared" ca="1" si="0"/>
        <v>45275</v>
      </c>
      <c r="E29" s="2" t="s">
        <v>57</v>
      </c>
      <c r="F29" s="2">
        <v>7</v>
      </c>
      <c r="G29" s="2">
        <v>45000</v>
      </c>
    </row>
    <row r="30" spans="1:7">
      <c r="C30" s="4"/>
      <c r="D30" s="4"/>
    </row>
  </sheetData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BC816-1D09-4BA8-82B6-156CD991AE7A}">
  <dimension ref="A2:A14"/>
  <sheetViews>
    <sheetView workbookViewId="0"/>
  </sheetViews>
  <sheetFormatPr defaultRowHeight="14.45"/>
  <cols>
    <col min="1" max="1" width="15.5703125" customWidth="1"/>
  </cols>
  <sheetData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2" spans="1:1">
      <c r="A12" t="s">
        <v>82</v>
      </c>
    </row>
    <row r="13" spans="1:1">
      <c r="A13" t="s">
        <v>83</v>
      </c>
    </row>
    <row r="14" spans="1:1">
      <c r="A1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54EC-4DC0-43B1-A834-A71157A70559}">
  <dimension ref="A1:E22"/>
  <sheetViews>
    <sheetView workbookViewId="0"/>
  </sheetViews>
  <sheetFormatPr defaultRowHeight="14.45"/>
  <cols>
    <col min="1" max="1" width="16.5703125" customWidth="1"/>
    <col min="2" max="2" width="10.5703125" customWidth="1"/>
    <col min="5" max="5" width="9.5703125" bestFit="1" customWidth="1"/>
    <col min="7" max="7" width="20.5703125" customWidth="1"/>
    <col min="8" max="8" width="10.5703125" customWidth="1"/>
  </cols>
  <sheetData>
    <row r="1" spans="1:5">
      <c r="A1" t="s">
        <v>85</v>
      </c>
    </row>
    <row r="2" spans="1:5">
      <c r="A2" t="s">
        <v>86</v>
      </c>
    </row>
    <row r="4" spans="1:5">
      <c r="A4" t="s">
        <v>87</v>
      </c>
      <c r="B4" s="12" t="s">
        <v>8</v>
      </c>
      <c r="C4" t="s">
        <v>88</v>
      </c>
      <c r="D4" t="s">
        <v>89</v>
      </c>
      <c r="E4" t="s">
        <v>90</v>
      </c>
    </row>
    <row r="5" spans="1:5">
      <c r="A5" t="s">
        <v>91</v>
      </c>
      <c r="B5" s="12" t="s">
        <v>92</v>
      </c>
      <c r="C5">
        <v>968.48</v>
      </c>
    </row>
    <row r="6" spans="1:5">
      <c r="A6" t="s">
        <v>93</v>
      </c>
      <c r="B6" s="12" t="s">
        <v>92</v>
      </c>
      <c r="C6">
        <v>968.48</v>
      </c>
    </row>
    <row r="7" spans="1:5">
      <c r="A7" t="s">
        <v>94</v>
      </c>
      <c r="B7" s="12" t="s">
        <v>95</v>
      </c>
      <c r="C7">
        <v>315.58</v>
      </c>
    </row>
    <row r="8" spans="1:5">
      <c r="A8" t="s">
        <v>96</v>
      </c>
      <c r="B8" s="12" t="s">
        <v>92</v>
      </c>
      <c r="C8">
        <v>315.58</v>
      </c>
    </row>
    <row r="9" spans="1:5">
      <c r="A9" t="s">
        <v>97</v>
      </c>
      <c r="B9" s="12" t="s">
        <v>95</v>
      </c>
      <c r="C9">
        <v>548.27</v>
      </c>
    </row>
    <row r="10" spans="1:5">
      <c r="A10" t="s">
        <v>98</v>
      </c>
      <c r="B10" s="12" t="s">
        <v>92</v>
      </c>
      <c r="C10">
        <v>548.27</v>
      </c>
    </row>
    <row r="11" spans="1:5">
      <c r="A11" t="s">
        <v>99</v>
      </c>
      <c r="B11" s="12" t="s">
        <v>92</v>
      </c>
      <c r="C11">
        <v>370.82</v>
      </c>
    </row>
    <row r="12" spans="1:5">
      <c r="A12" t="s">
        <v>100</v>
      </c>
      <c r="B12" s="12" t="s">
        <v>92</v>
      </c>
      <c r="C12">
        <v>370.82</v>
      </c>
    </row>
    <row r="13" spans="1:5">
      <c r="A13" t="s">
        <v>101</v>
      </c>
      <c r="B13" s="12" t="s">
        <v>92</v>
      </c>
      <c r="C13">
        <v>366.03</v>
      </c>
    </row>
    <row r="14" spans="1:5">
      <c r="A14" t="s">
        <v>102</v>
      </c>
      <c r="B14" s="12" t="s">
        <v>92</v>
      </c>
      <c r="C14">
        <v>464.78</v>
      </c>
    </row>
    <row r="15" spans="1:5">
      <c r="A15" t="s">
        <v>103</v>
      </c>
      <c r="B15" s="12" t="s">
        <v>95</v>
      </c>
      <c r="C15">
        <v>835.69</v>
      </c>
    </row>
    <row r="16" spans="1:5">
      <c r="A16" t="s">
        <v>104</v>
      </c>
      <c r="B16" s="12" t="s">
        <v>95</v>
      </c>
      <c r="C16">
        <v>528.28</v>
      </c>
    </row>
    <row r="17" spans="1:3">
      <c r="A17" t="s">
        <v>105</v>
      </c>
      <c r="B17" s="12" t="s">
        <v>95</v>
      </c>
      <c r="C17">
        <v>492.44</v>
      </c>
    </row>
    <row r="18" spans="1:3">
      <c r="A18" t="s">
        <v>106</v>
      </c>
      <c r="B18" s="12" t="s">
        <v>92</v>
      </c>
      <c r="C18">
        <v>528.28</v>
      </c>
    </row>
    <row r="19" spans="1:3">
      <c r="A19" t="s">
        <v>107</v>
      </c>
      <c r="B19" s="12" t="s">
        <v>92</v>
      </c>
      <c r="C19">
        <v>441.44</v>
      </c>
    </row>
    <row r="20" spans="1:3">
      <c r="A20" t="s">
        <v>108</v>
      </c>
      <c r="B20" s="12" t="s">
        <v>92</v>
      </c>
      <c r="C20">
        <v>578.28</v>
      </c>
    </row>
    <row r="21" spans="1:3">
      <c r="B21" s="12"/>
    </row>
    <row r="22" spans="1:3">
      <c r="B22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BA037-5694-4F30-A091-1DEA2DFD4CC1}">
  <dimension ref="A1:H17"/>
  <sheetViews>
    <sheetView workbookViewId="0">
      <selection sqref="A1:G1"/>
    </sheetView>
  </sheetViews>
  <sheetFormatPr defaultRowHeight="14.45"/>
  <cols>
    <col min="1" max="1" width="9.85546875" customWidth="1"/>
    <col min="2" max="8" width="11.5703125" customWidth="1"/>
  </cols>
  <sheetData>
    <row r="1" spans="1:8">
      <c r="A1" s="13" t="s">
        <v>85</v>
      </c>
      <c r="B1" s="13"/>
      <c r="C1" s="13"/>
      <c r="D1" s="13"/>
      <c r="E1" s="13"/>
      <c r="F1" s="13"/>
      <c r="G1" s="13"/>
    </row>
    <row r="2" spans="1:8">
      <c r="A2" s="13" t="s">
        <v>109</v>
      </c>
      <c r="B2" s="13"/>
      <c r="C2" s="13"/>
      <c r="D2" s="13"/>
      <c r="E2" s="13"/>
      <c r="F2" s="13"/>
      <c r="G2" s="13"/>
    </row>
    <row r="4" spans="1:8" ht="28.9">
      <c r="A4" s="8" t="s">
        <v>110</v>
      </c>
      <c r="B4" s="8" t="s">
        <v>111</v>
      </c>
      <c r="C4" s="8" t="s">
        <v>112</v>
      </c>
      <c r="D4" s="8" t="s">
        <v>113</v>
      </c>
      <c r="E4" s="8" t="s">
        <v>114</v>
      </c>
      <c r="F4" s="8" t="s">
        <v>115</v>
      </c>
      <c r="G4" s="8" t="s">
        <v>116</v>
      </c>
      <c r="H4" s="8" t="s">
        <v>117</v>
      </c>
    </row>
    <row r="5" spans="1:8">
      <c r="A5" s="9">
        <v>40544</v>
      </c>
      <c r="B5" s="10">
        <v>8947</v>
      </c>
      <c r="C5" s="10">
        <v>4799</v>
      </c>
      <c r="D5" s="10">
        <v>68</v>
      </c>
      <c r="E5" s="10">
        <v>26</v>
      </c>
      <c r="F5">
        <v>4820</v>
      </c>
      <c r="G5" s="10">
        <f>SUM(B5:F5)</f>
        <v>18660</v>
      </c>
      <c r="H5" s="11">
        <f>E5/G5</f>
        <v>1.3933547695605573E-3</v>
      </c>
    </row>
    <row r="6" spans="1:8">
      <c r="A6" s="9">
        <v>40575</v>
      </c>
      <c r="B6" s="10">
        <v>3643</v>
      </c>
      <c r="C6" s="10">
        <v>5658</v>
      </c>
      <c r="D6" s="10">
        <v>36</v>
      </c>
      <c r="E6" s="10">
        <v>14</v>
      </c>
      <c r="F6">
        <v>2750</v>
      </c>
      <c r="G6" s="10">
        <f t="shared" ref="G6:G17" si="0">SUM(B6:F6)</f>
        <v>12101</v>
      </c>
      <c r="H6" s="11">
        <f t="shared" ref="H6:H16" si="1">E6/G6</f>
        <v>1.1569291794066607E-3</v>
      </c>
    </row>
    <row r="7" spans="1:8">
      <c r="A7" s="9">
        <v>40603</v>
      </c>
      <c r="B7" s="10">
        <v>5861</v>
      </c>
      <c r="C7" s="10">
        <v>9739</v>
      </c>
      <c r="D7" s="10">
        <v>0</v>
      </c>
      <c r="E7" s="10">
        <v>7</v>
      </c>
      <c r="F7">
        <v>2190</v>
      </c>
      <c r="G7" s="10">
        <f t="shared" si="0"/>
        <v>17797</v>
      </c>
      <c r="H7" s="11">
        <f t="shared" si="1"/>
        <v>3.9332471764904199E-4</v>
      </c>
    </row>
    <row r="8" spans="1:8">
      <c r="A8" s="9">
        <v>40634</v>
      </c>
      <c r="B8" s="10">
        <v>3741</v>
      </c>
      <c r="C8" s="10">
        <v>8425</v>
      </c>
      <c r="D8" s="10">
        <v>18</v>
      </c>
      <c r="E8" s="10">
        <v>25</v>
      </c>
      <c r="F8">
        <v>4260</v>
      </c>
      <c r="G8" s="10">
        <f t="shared" si="0"/>
        <v>16469</v>
      </c>
      <c r="H8" s="11">
        <f t="shared" si="1"/>
        <v>1.5180035217681705E-3</v>
      </c>
    </row>
    <row r="9" spans="1:8">
      <c r="A9" s="9">
        <v>40664</v>
      </c>
      <c r="B9" s="10">
        <v>4537</v>
      </c>
      <c r="C9" s="10">
        <v>5420</v>
      </c>
      <c r="D9" s="10">
        <v>59</v>
      </c>
      <c r="E9" s="10">
        <v>19</v>
      </c>
      <c r="F9">
        <v>2541</v>
      </c>
      <c r="G9" s="10">
        <f t="shared" si="0"/>
        <v>12576</v>
      </c>
      <c r="H9" s="11">
        <f t="shared" si="1"/>
        <v>1.5108142493638677E-3</v>
      </c>
    </row>
    <row r="10" spans="1:8">
      <c r="A10" s="9">
        <v>40695</v>
      </c>
      <c r="B10" s="10">
        <v>3146</v>
      </c>
      <c r="C10" s="10">
        <v>6325</v>
      </c>
      <c r="D10" s="10">
        <v>77</v>
      </c>
      <c r="E10" s="10">
        <v>12</v>
      </c>
      <c r="F10">
        <v>4140</v>
      </c>
      <c r="G10" s="10">
        <f t="shared" si="0"/>
        <v>13700</v>
      </c>
      <c r="H10" s="11">
        <f t="shared" si="1"/>
        <v>8.7591240875912405E-4</v>
      </c>
    </row>
    <row r="11" spans="1:8">
      <c r="A11" s="9">
        <v>40725</v>
      </c>
      <c r="B11" s="10">
        <v>2533</v>
      </c>
      <c r="C11" s="10">
        <v>7811</v>
      </c>
      <c r="D11" s="10">
        <v>19</v>
      </c>
      <c r="E11" s="10">
        <v>6</v>
      </c>
      <c r="F11">
        <v>1950</v>
      </c>
      <c r="G11" s="10">
        <f t="shared" si="0"/>
        <v>12319</v>
      </c>
      <c r="H11" s="11">
        <f t="shared" si="1"/>
        <v>4.8705252049679359E-4</v>
      </c>
    </row>
    <row r="12" spans="1:8">
      <c r="A12" s="9">
        <v>40756</v>
      </c>
      <c r="B12" s="10">
        <v>3209</v>
      </c>
      <c r="C12" s="10">
        <v>5188</v>
      </c>
      <c r="D12" s="10">
        <v>71</v>
      </c>
      <c r="E12" s="10">
        <v>15</v>
      </c>
      <c r="F12">
        <v>1660</v>
      </c>
      <c r="G12" s="10">
        <f t="shared" si="0"/>
        <v>10143</v>
      </c>
      <c r="H12" s="11">
        <f t="shared" si="1"/>
        <v>1.4788524105294291E-3</v>
      </c>
    </row>
    <row r="13" spans="1:8">
      <c r="A13" s="9">
        <v>40787</v>
      </c>
      <c r="B13" s="10">
        <v>1082</v>
      </c>
      <c r="C13" s="10">
        <v>3718</v>
      </c>
      <c r="D13" s="10">
        <v>56</v>
      </c>
      <c r="E13" s="10">
        <v>24</v>
      </c>
      <c r="F13">
        <v>4800</v>
      </c>
      <c r="G13" s="10">
        <f t="shared" si="0"/>
        <v>9680</v>
      </c>
      <c r="H13" s="11">
        <f t="shared" si="1"/>
        <v>2.4793388429752068E-3</v>
      </c>
    </row>
    <row r="14" spans="1:8">
      <c r="A14" s="9">
        <v>40817</v>
      </c>
      <c r="B14" s="10">
        <v>2748</v>
      </c>
      <c r="C14" s="10">
        <v>2002</v>
      </c>
      <c r="D14" s="10">
        <v>72</v>
      </c>
      <c r="E14" s="10">
        <v>14</v>
      </c>
      <c r="F14">
        <v>7200</v>
      </c>
      <c r="G14" s="10">
        <f t="shared" si="0"/>
        <v>12036</v>
      </c>
      <c r="H14" s="11">
        <f t="shared" si="1"/>
        <v>1.1631771352608839E-3</v>
      </c>
    </row>
    <row r="15" spans="1:8">
      <c r="A15" s="9">
        <v>40848</v>
      </c>
      <c r="B15" s="10">
        <v>5617</v>
      </c>
      <c r="C15" s="10">
        <v>2369</v>
      </c>
      <c r="D15" s="10">
        <v>14</v>
      </c>
      <c r="E15" s="10">
        <v>7</v>
      </c>
      <c r="F15">
        <v>4530</v>
      </c>
      <c r="G15" s="10">
        <f t="shared" si="0"/>
        <v>12537</v>
      </c>
      <c r="H15" s="11">
        <f t="shared" si="1"/>
        <v>5.5834729201563373E-4</v>
      </c>
    </row>
    <row r="16" spans="1:8">
      <c r="A16" s="9">
        <v>40878</v>
      </c>
      <c r="B16" s="10">
        <v>8969</v>
      </c>
      <c r="C16" s="10">
        <v>1874</v>
      </c>
      <c r="D16" s="10">
        <v>7</v>
      </c>
      <c r="E16" s="10">
        <v>1</v>
      </c>
      <c r="F16">
        <v>1390</v>
      </c>
      <c r="G16" s="10">
        <f t="shared" si="0"/>
        <v>12241</v>
      </c>
      <c r="H16" s="11">
        <f t="shared" si="1"/>
        <v>8.1692672167306586E-5</v>
      </c>
    </row>
    <row r="17" spans="1:7">
      <c r="A17" t="s">
        <v>118</v>
      </c>
      <c r="B17" s="10">
        <f>SUM(B5:B16)</f>
        <v>54033</v>
      </c>
      <c r="C17" s="10">
        <f t="shared" ref="C17:F17" si="2">SUM(C5:C16)</f>
        <v>63328</v>
      </c>
      <c r="D17" s="10">
        <f t="shared" si="2"/>
        <v>497</v>
      </c>
      <c r="E17" s="10">
        <f t="shared" si="2"/>
        <v>170</v>
      </c>
      <c r="F17" s="10">
        <f t="shared" si="2"/>
        <v>42231</v>
      </c>
      <c r="G17" s="10">
        <f t="shared" si="0"/>
        <v>160259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EBF3-17D4-4271-9C99-BAFD7EF64E9F}">
  <sheetPr>
    <tabColor theme="7"/>
  </sheetPr>
  <dimension ref="A1:M13"/>
  <sheetViews>
    <sheetView zoomScale="115" zoomScaleNormal="115" workbookViewId="0"/>
  </sheetViews>
  <sheetFormatPr defaultRowHeight="14.45"/>
  <cols>
    <col min="1" max="1" width="18.5703125" bestFit="1" customWidth="1"/>
  </cols>
  <sheetData>
    <row r="1" spans="1:13">
      <c r="A1" t="s">
        <v>72</v>
      </c>
      <c r="B1">
        <v>13418</v>
      </c>
      <c r="C1">
        <v>10481</v>
      </c>
      <c r="D1">
        <v>51490</v>
      </c>
      <c r="E1">
        <v>18652</v>
      </c>
      <c r="F1">
        <v>71125</v>
      </c>
      <c r="G1">
        <v>30918</v>
      </c>
      <c r="H1">
        <v>68750</v>
      </c>
      <c r="I1">
        <v>30855</v>
      </c>
      <c r="J1">
        <v>43864</v>
      </c>
      <c r="K1">
        <v>68130</v>
      </c>
      <c r="L1">
        <v>12730</v>
      </c>
      <c r="M1">
        <v>56194</v>
      </c>
    </row>
    <row r="2" spans="1:13">
      <c r="A2" t="s">
        <v>73</v>
      </c>
      <c r="B2">
        <v>35499</v>
      </c>
      <c r="C2">
        <v>65459</v>
      </c>
      <c r="D2">
        <v>27904</v>
      </c>
      <c r="E2">
        <v>62256</v>
      </c>
      <c r="F2">
        <v>67517</v>
      </c>
      <c r="G2">
        <v>43914</v>
      </c>
      <c r="H2">
        <v>19267</v>
      </c>
      <c r="I2">
        <v>68039</v>
      </c>
      <c r="J2">
        <v>15541</v>
      </c>
      <c r="K2">
        <v>79518</v>
      </c>
      <c r="L2">
        <v>26188</v>
      </c>
      <c r="M2">
        <v>10497</v>
      </c>
    </row>
    <row r="3" spans="1:13">
      <c r="A3" t="s">
        <v>74</v>
      </c>
      <c r="B3">
        <v>57971</v>
      </c>
      <c r="C3">
        <v>18415</v>
      </c>
      <c r="D3">
        <v>51655</v>
      </c>
      <c r="E3">
        <v>48263</v>
      </c>
      <c r="F3">
        <v>62461</v>
      </c>
      <c r="G3">
        <v>10216</v>
      </c>
      <c r="H3">
        <v>37837</v>
      </c>
      <c r="I3">
        <v>56906</v>
      </c>
      <c r="J3">
        <v>63541</v>
      </c>
      <c r="K3">
        <v>32880</v>
      </c>
      <c r="L3">
        <v>31066</v>
      </c>
      <c r="M3">
        <v>27748</v>
      </c>
    </row>
    <row r="4" spans="1:13">
      <c r="A4" t="s">
        <v>75</v>
      </c>
    </row>
    <row r="5" spans="1:13">
      <c r="A5" t="s">
        <v>76</v>
      </c>
      <c r="B5">
        <v>13187</v>
      </c>
      <c r="C5">
        <v>18989</v>
      </c>
      <c r="D5">
        <v>10564</v>
      </c>
      <c r="E5">
        <v>17095</v>
      </c>
      <c r="F5">
        <v>11031</v>
      </c>
      <c r="G5">
        <v>10148</v>
      </c>
      <c r="H5">
        <v>5582</v>
      </c>
      <c r="I5">
        <v>10082</v>
      </c>
      <c r="J5">
        <v>14798</v>
      </c>
      <c r="K5">
        <v>17853</v>
      </c>
      <c r="L5">
        <v>13797</v>
      </c>
      <c r="M5">
        <v>8384</v>
      </c>
    </row>
    <row r="6" spans="1:13">
      <c r="A6" t="s">
        <v>77</v>
      </c>
      <c r="B6">
        <v>7556</v>
      </c>
      <c r="C6">
        <v>18228</v>
      </c>
      <c r="D6">
        <v>15840</v>
      </c>
      <c r="E6">
        <v>8618</v>
      </c>
      <c r="F6">
        <v>10691</v>
      </c>
      <c r="G6">
        <v>6394</v>
      </c>
      <c r="H6">
        <v>11618</v>
      </c>
      <c r="I6">
        <v>18212</v>
      </c>
      <c r="J6">
        <v>8997</v>
      </c>
      <c r="K6">
        <v>16543</v>
      </c>
      <c r="L6">
        <v>15520</v>
      </c>
      <c r="M6">
        <v>7224</v>
      </c>
    </row>
    <row r="7" spans="1:13">
      <c r="A7" t="s">
        <v>78</v>
      </c>
      <c r="B7">
        <v>13214</v>
      </c>
      <c r="C7">
        <v>11117</v>
      </c>
      <c r="D7">
        <v>13258</v>
      </c>
      <c r="E7">
        <v>12374</v>
      </c>
      <c r="F7">
        <v>18396</v>
      </c>
      <c r="G7">
        <v>8877</v>
      </c>
      <c r="H7">
        <v>11558</v>
      </c>
      <c r="I7">
        <v>15091</v>
      </c>
      <c r="J7">
        <v>14150</v>
      </c>
      <c r="K7">
        <v>11744</v>
      </c>
      <c r="L7">
        <v>7026</v>
      </c>
      <c r="M7">
        <v>15724</v>
      </c>
    </row>
    <row r="8" spans="1:13">
      <c r="A8" t="s">
        <v>79</v>
      </c>
      <c r="B8">
        <v>10826</v>
      </c>
      <c r="C8">
        <v>11293</v>
      </c>
      <c r="D8">
        <v>8245</v>
      </c>
      <c r="E8">
        <v>7650</v>
      </c>
      <c r="F8">
        <v>17658</v>
      </c>
      <c r="G8">
        <v>8269</v>
      </c>
      <c r="H8">
        <v>10892</v>
      </c>
      <c r="I8">
        <v>6778</v>
      </c>
      <c r="J8">
        <v>9501</v>
      </c>
      <c r="K8">
        <v>12491</v>
      </c>
      <c r="L8">
        <v>18674</v>
      </c>
      <c r="M8">
        <v>10160</v>
      </c>
    </row>
    <row r="9" spans="1:13">
      <c r="A9" t="s">
        <v>80</v>
      </c>
      <c r="B9">
        <v>7895</v>
      </c>
      <c r="C9">
        <v>10063</v>
      </c>
      <c r="D9">
        <v>17181</v>
      </c>
      <c r="E9">
        <v>8355</v>
      </c>
      <c r="F9">
        <v>12334</v>
      </c>
      <c r="G9">
        <v>9801</v>
      </c>
      <c r="H9">
        <v>16940</v>
      </c>
      <c r="I9">
        <v>17691</v>
      </c>
      <c r="J9">
        <v>18873</v>
      </c>
      <c r="K9">
        <v>12935</v>
      </c>
      <c r="L9">
        <v>13550</v>
      </c>
      <c r="M9">
        <v>15536</v>
      </c>
    </row>
    <row r="10" spans="1:13">
      <c r="A10" t="s">
        <v>81</v>
      </c>
      <c r="B10">
        <v>7607</v>
      </c>
      <c r="C10">
        <v>11187</v>
      </c>
      <c r="D10">
        <v>7924</v>
      </c>
      <c r="E10">
        <v>16106</v>
      </c>
      <c r="F10">
        <v>7882</v>
      </c>
      <c r="G10">
        <v>15239</v>
      </c>
      <c r="H10">
        <v>16894</v>
      </c>
      <c r="I10">
        <v>5218</v>
      </c>
      <c r="J10">
        <v>12483</v>
      </c>
      <c r="K10">
        <v>11429</v>
      </c>
      <c r="L10">
        <v>5478</v>
      </c>
      <c r="M10">
        <v>13714</v>
      </c>
    </row>
    <row r="11" spans="1:13">
      <c r="A11" t="s">
        <v>82</v>
      </c>
      <c r="B11">
        <v>8021</v>
      </c>
      <c r="C11">
        <v>17856</v>
      </c>
      <c r="D11">
        <v>8107</v>
      </c>
      <c r="E11">
        <v>7808</v>
      </c>
      <c r="F11">
        <v>15361</v>
      </c>
      <c r="G11">
        <v>17407</v>
      </c>
      <c r="H11">
        <v>7742</v>
      </c>
      <c r="I11">
        <v>8926</v>
      </c>
      <c r="J11">
        <v>12210</v>
      </c>
      <c r="K11">
        <v>17821</v>
      </c>
      <c r="L11">
        <v>8782</v>
      </c>
      <c r="M11">
        <v>7033</v>
      </c>
    </row>
    <row r="12" spans="1:13">
      <c r="A12" t="s">
        <v>83</v>
      </c>
      <c r="B12">
        <v>5971</v>
      </c>
      <c r="C12">
        <v>6004</v>
      </c>
      <c r="D12">
        <v>12401</v>
      </c>
      <c r="E12">
        <v>13044</v>
      </c>
      <c r="F12">
        <v>19626</v>
      </c>
      <c r="G12">
        <v>17162</v>
      </c>
      <c r="H12">
        <v>9794</v>
      </c>
      <c r="I12">
        <v>11440</v>
      </c>
      <c r="J12">
        <v>13332</v>
      </c>
      <c r="K12">
        <v>13611</v>
      </c>
      <c r="L12">
        <v>7341</v>
      </c>
      <c r="M12">
        <v>13728</v>
      </c>
    </row>
    <row r="13" spans="1:13">
      <c r="A13" t="s">
        <v>84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7082a4-d59d-4c0d-bc35-281886f2f0d9">
      <Terms xmlns="http://schemas.microsoft.com/office/infopath/2007/PartnerControls"/>
    </lcf76f155ced4ddcb4097134ff3c332f>
    <TaxCatchAll xmlns="883a71e5-ff97-4bc7-a486-c8f90c59f61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95C591BD7FF489F2E26EB4AB507B4" ma:contentTypeVersion="17" ma:contentTypeDescription="Create a new document." ma:contentTypeScope="" ma:versionID="8a66c1be188483a631a4c77907ee9fa3">
  <xsd:schema xmlns:xsd="http://www.w3.org/2001/XMLSchema" xmlns:xs="http://www.w3.org/2001/XMLSchema" xmlns:p="http://schemas.microsoft.com/office/2006/metadata/properties" xmlns:ns2="883a71e5-ff97-4bc7-a486-c8f90c59f61a" xmlns:ns3="df7082a4-d59d-4c0d-bc35-281886f2f0d9" targetNamespace="http://schemas.microsoft.com/office/2006/metadata/properties" ma:root="true" ma:fieldsID="86aba9bd150c61edc161900d1fb41c3f" ns2:_="" ns3:_="">
    <xsd:import namespace="883a71e5-ff97-4bc7-a486-c8f90c59f61a"/>
    <xsd:import namespace="df7082a4-d59d-4c0d-bc35-281886f2f0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a71e5-ff97-4bc7-a486-c8f90c59f6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5e420e-97af-4f78-8fad-cc69570410ec}" ma:internalName="TaxCatchAll" ma:showField="CatchAllData" ma:web="883a71e5-ff97-4bc7-a486-c8f90c59f6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082a4-d59d-4c0d-bc35-281886f2f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241faae-bbcc-42d6-9fca-6eca94cc20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56A893-CE29-400A-A111-936F839C48E3}"/>
</file>

<file path=customXml/itemProps2.xml><?xml version="1.0" encoding="utf-8"?>
<ds:datastoreItem xmlns:ds="http://schemas.openxmlformats.org/officeDocument/2006/customXml" ds:itemID="{EA1EED19-FB74-4E56-B6C5-0CC9E550DCF2}"/>
</file>

<file path=customXml/itemProps3.xml><?xml version="1.0" encoding="utf-8"?>
<ds:datastoreItem xmlns:ds="http://schemas.openxmlformats.org/officeDocument/2006/customXml" ds:itemID="{F2D46852-CEB2-4D12-B2BF-9E63C930C0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Byl</dc:creator>
  <cp:keywords/>
  <dc:description/>
  <cp:lastModifiedBy>Guest User</cp:lastModifiedBy>
  <cp:revision/>
  <dcterms:created xsi:type="dcterms:W3CDTF">2018-10-24T19:59:03Z</dcterms:created>
  <dcterms:modified xsi:type="dcterms:W3CDTF">2023-02-01T20:37:02Z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0x01010080895C591BD7FF489F2E26EB4AB507B4</vt:lpwstr>
  </property>
  <property fmtid="{D5CDD505-2E9C-101B-9397-08002B2CF9AE}" pid="3" name="MediaServiceImageTags">
    <vt:lpwstr/>
  </property>
</Properties>
</file>